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Vlaštovka - méněpráce a vícepráce\"/>
    </mc:Choice>
  </mc:AlternateContent>
  <xr:revisionPtr revIDLastSave="0" documentId="8_{024B5657-0C70-457C-9976-49575A80FB64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01 Pol'!$A$1:$Y$17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J50" i="1"/>
  <c r="J49" i="1"/>
  <c r="J51" i="1" s="1"/>
  <c r="F42" i="1"/>
  <c r="G42" i="1"/>
  <c r="H42" i="1"/>
  <c r="I42" i="1"/>
  <c r="J42" i="1"/>
  <c r="J41" i="1"/>
  <c r="J40" i="1"/>
  <c r="J39" i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S6" authorId="0" shapeId="0" xr:uid="{E16E776B-F66B-4A42-B9AF-5E2FDB3110C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157B50D-105E-4469-9540-4A66242F674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<sst xmlns="http://schemas.openxmlformats.org/spreadsheetml/2006/main" count="181" uniqueCount="115">
  <si>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</si>
  <si>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</si>
  <si>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</si>
  <si>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</si>
  <si>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</si>
  <si>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</si>
  <si>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</si>
  <si>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</si>
  <si>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</si>
  <si>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</si>
  <si>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</si>
  <si>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</si>
  <si>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</si>
  <si>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</si>
  <si>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</si>
  <si>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</si>
  <si>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</si>
  <si>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</si>
  <si>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</si>
  <si>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</si>
  <si>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</si>
  <si>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</si>
  <si>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</si>
  <si>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</si>
  <si>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</si>
  <si>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</si>
  <si>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</si>
  <si>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</si>
  <si>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</si>
  <si>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</si>
  <si>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</si>
  <si>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</si>
  <si>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</si>
  <si>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</si>
  <si>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</si>
  <si>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</si>
  <si>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</si>
  <si>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</si>
  <si>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</si>
  <si>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</si>
  <si>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</si>
  <si>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</si>
  <si>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</si>
  <si>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</si>
  <si>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MÉNĚPRÁCE</t>
  </si>
  <si>
    <t>001</t>
  </si>
  <si>
    <t>Krov</t>
  </si>
  <si>
    <t>Objekt:</t>
  </si>
  <si>
    <t>Rozpočet:</t>
  </si>
  <si>
    <t>2212</t>
  </si>
  <si>
    <t>Vlaštovka Hodonín</t>
  </si>
  <si>
    <t>Stavba</t>
  </si>
  <si>
    <t>Celkem za stavbu</t>
  </si>
  <si>
    <t>CZK</t>
  </si>
  <si>
    <t>Rekapitulace dílů</t>
  </si>
  <si>
    <t>Typ dílu</t>
  </si>
  <si>
    <t>762</t>
  </si>
  <si>
    <t>Konstrukce tesařské</t>
  </si>
  <si>
    <t>767</t>
  </si>
  <si>
    <t>Konstrukce zámečnické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</si>
  <si>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</si>
  <si>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</si>
  <si>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</si>
  <si>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</si>
  <si>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</si>
  <si>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</si>
  <si>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</si>
  <si>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</si>
  <si>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</si>
  <si>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</si>
  <si>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</si>
  <si>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</si>
  <si>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</si>
  <si>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</si>
  <si>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</si>
  <si>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</si>
  <si>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</si>
  <si>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</si>
  <si>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</si>
  <si>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</si>
  <si>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</si>
  <si>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</si>
  <si>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</si>
  <si>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</si>
  <si>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</si>
  <si>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</si>
  <si>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</si>
  <si>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</si>
  <si>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</si>
  <si>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</si>
  <si>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762332120R00</t>
  </si>
  <si>
    <t>Vázané konstrukce krovů montáž střech pultových, sedlových, valbových, stanových čtvercového nebo obdélníkového půdorysu z řeziva, průřezové plochy přes 120 do 224 cm2</t>
  </si>
  <si>
    <t>m</t>
  </si>
  <si>
    <t>Vlastní</t>
  </si>
  <si>
    <t>Indiv</t>
  </si>
  <si>
    <t>Práce</t>
  </si>
  <si>
    <t>Běžná</t>
  </si>
  <si>
    <t>POL1_</t>
  </si>
  <si>
    <t>762332130R00</t>
  </si>
  <si>
    <t>Vázané konstrukce krovů montáž střech pultových, sedlových, valbových, stanových čtvercového nebo obdélníkového půdorysu z řeziva, průřezové plochy přes 120 do 288 cm2</t>
  </si>
  <si>
    <t>762332936TT2</t>
  </si>
  <si>
    <t>Vyrovnání krokví fošnami , včetně dodávky fošen 50 x 120 mm</t>
  </si>
  <si>
    <t>POL1_7</t>
  </si>
  <si>
    <t>998762102</t>
  </si>
  <si>
    <t>Přesun hmot pro tesařské konstrukce, výšky do 12 m</t>
  </si>
  <si>
    <t>t</t>
  </si>
  <si>
    <t>RTS 23/ I</t>
  </si>
  <si>
    <t>Přesun hmot</t>
  </si>
  <si>
    <t>POL7_</t>
  </si>
  <si>
    <t>767131001X00</t>
  </si>
  <si>
    <t>D+M ocelové konstrukce krovu, kotvení, nátěr</t>
  </si>
  <si>
    <t>kg</t>
  </si>
  <si>
    <t>998767101</t>
  </si>
  <si>
    <t>Přesun hmot pro zámečnické konstr., výšky do 6 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</si>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</sst>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29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6" t="s">
        <v>24</v>
      </c>
      <c r="C2" s="117"/>
      <c r="D2" s="118" t="s">
        <v>49</v>
      </c>
      <c r="E2" s="119" t="s">
        <v>50</v>
      </c>
      <c r="F2" s="120"/>
      <c r="G2" s="120"/>
      <c r="H2" s="120"/>
      <c r="I2" s="120"/>
      <c r="J2" s="121"/>
      <c r="O2" s="1"/>
    </row>
    <row r="3" spans="1:15" ht="27" customHeight="1" x14ac:dyDescent="0.25">
      <c r="A3" s="2"/>
      <c r="B3" s="122" t="s">
        <v>47</v>
      </c>
      <c r="C3" s="117"/>
      <c r="D3" s="123" t="s">
        <v>45</v>
      </c>
      <c r="E3" s="124" t="s">
        <v>46</v>
      </c>
      <c r="F3" s="125"/>
      <c r="G3" s="125"/>
      <c r="H3" s="125"/>
      <c r="I3" s="125"/>
      <c r="J3" s="126"/>
    </row>
    <row r="4" spans="1:15" ht="23.25" customHeight="1" x14ac:dyDescent="0.25">
      <c r="A4" s="115">
        <v>283</v>
      </c>
      <c r="B4" s="127" t="s">
        <v>48</v>
      </c>
      <c r="C4" s="128"/>
      <c r="D4" s="129" t="s">
        <v>43</v>
      </c>
      <c r="E4" s="130" t="s">
        <v>44</v>
      </c>
      <c r="F4" s="131"/>
      <c r="G4" s="131"/>
      <c r="H4" s="131"/>
      <c r="I4" s="131"/>
      <c r="J4" s="132"/>
    </row>
    <row r="5" spans="1:15" ht="24" customHeight="1" x14ac:dyDescent="0.25">
      <c r="A5" s="2"/>
      <c r="B5" s="31" t="s">
        <v>23</v>
      </c>
      <c r="D5" s="96"/>
      <c r="E5" s="97"/>
      <c r="F5" s="97"/>
      <c r="G5" s="9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8"/>
      <c r="F6" s="98"/>
      <c r="G6" s="98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9"/>
      <c r="F7" s="100"/>
      <c r="G7" s="10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88"/>
      <c r="E11" s="88"/>
      <c r="F11" s="88"/>
      <c r="G11" s="88"/>
      <c r="H11" s="18" t="s">
        <v>42</v>
      </c>
      <c r="I11" s="22"/>
      <c r="J11" s="8"/>
    </row>
    <row r="12" spans="1:15" ht="15.75" customHeight="1" x14ac:dyDescent="0.25">
      <c r="A12" s="2"/>
      <c r="B12" s="28"/>
      <c r="C12" s="55"/>
      <c r="D12" s="93"/>
      <c r="E12" s="93"/>
      <c r="F12" s="93"/>
      <c r="G12" s="93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53"/>
      <c r="E13" s="94"/>
      <c r="F13" s="95"/>
      <c r="G13" s="9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9"/>
      <c r="H15" s="89"/>
      <c r="I15" s="89" t="s">
        <v>31</v>
      </c>
      <c r="J15" s="90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0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-506227.48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5">
      <c r="A19" s="194" t="s">
        <v>60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94" t="s">
        <v>61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-506227.48</v>
      </c>
      <c r="J21" s="1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4">
        <v>0</v>
      </c>
      <c r="H23" s="105"/>
      <c r="I23" s="105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02">
        <v>0</v>
      </c>
      <c r="H24" s="103"/>
      <c r="I24" s="103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4">
        <v>-506227.48</v>
      </c>
      <c r="H25" s="105"/>
      <c r="I25" s="105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-106307.77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25</v>
      </c>
      <c r="C28" s="164"/>
      <c r="D28" s="164"/>
      <c r="E28" s="165"/>
      <c r="F28" s="166"/>
      <c r="G28" s="167">
        <v>-506227.48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/>
      <c r="B29" s="163" t="s">
        <v>37</v>
      </c>
      <c r="C29" s="170"/>
      <c r="D29" s="170"/>
      <c r="E29" s="170"/>
      <c r="F29" s="171"/>
      <c r="G29" s="167">
        <v>-612535.25</v>
      </c>
      <c r="H29" s="167"/>
      <c r="I29" s="167"/>
      <c r="J29" s="172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7"/>
      <c r="E34" s="108"/>
      <c r="G34" s="109"/>
      <c r="H34" s="110"/>
      <c r="I34" s="110"/>
      <c r="J34" s="25"/>
    </row>
    <row r="35" spans="1:10" ht="12.75" customHeight="1" x14ac:dyDescent="0.25">
      <c r="A35" s="2"/>
      <c r="B35" s="2"/>
      <c r="D35" s="101" t="s">
        <v>2</v>
      </c>
      <c r="E35" s="10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hidden="1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51</v>
      </c>
      <c r="C39" s="145"/>
      <c r="D39" s="145"/>
      <c r="E39" s="145"/>
      <c r="F39" s="146">
        <v>0</v>
      </c>
      <c r="G39" s="147">
        <v>-506227.48</v>
      </c>
      <c r="H39" s="148">
        <v>-106307.77</v>
      </c>
      <c r="I39" s="148">
        <v>-612535.25</v>
      </c>
      <c r="J39" s="149">
        <f>IF(CenaCelkemVypocet=0,"",I39/CenaCelkemVypocet*100)</f>
        <v>100</v>
      </c>
    </row>
    <row r="40" spans="1:10" ht="25.5" hidden="1" customHeight="1" x14ac:dyDescent="0.25">
      <c r="A40" s="134">
        <v>2</v>
      </c>
      <c r="B40" s="150" t="s">
        <v>45</v>
      </c>
      <c r="C40" s="151" t="s">
        <v>46</v>
      </c>
      <c r="D40" s="151"/>
      <c r="E40" s="151"/>
      <c r="F40" s="152">
        <v>0</v>
      </c>
      <c r="G40" s="153">
        <v>-506227.48</v>
      </c>
      <c r="H40" s="153">
        <v>-106307.77</v>
      </c>
      <c r="I40" s="153">
        <v>-612535.25</v>
      </c>
      <c r="J40" s="154">
        <f>IF(CenaCelkemVypocet=0,"",I40/CenaCelkemVypocet*100)</f>
        <v>100</v>
      </c>
    </row>
    <row r="41" spans="1:10" ht="25.5" hidden="1" customHeight="1" x14ac:dyDescent="0.25">
      <c r="A41" s="134">
        <v>3</v>
      </c>
      <c r="B41" s="155" t="s">
        <v>43</v>
      </c>
      <c r="C41" s="145" t="s">
        <v>44</v>
      </c>
      <c r="D41" s="145"/>
      <c r="E41" s="145"/>
      <c r="F41" s="156">
        <v>0</v>
      </c>
      <c r="G41" s="148">
        <v>-506227.48</v>
      </c>
      <c r="H41" s="148">
        <v>-106307.77</v>
      </c>
      <c r="I41" s="148">
        <v>-612535.25</v>
      </c>
      <c r="J41" s="149">
        <f>IF(CenaCelkemVypocet=0,"",I41/CenaCelkemVypocet*100)</f>
        <v>100</v>
      </c>
    </row>
    <row r="42" spans="1:10" ht="25.5" hidden="1" customHeight="1" x14ac:dyDescent="0.25">
      <c r="A42" s="134"/>
      <c r="B42" s="157" t="s">
        <v>52</v>
      </c>
      <c r="C42" s="158"/>
      <c r="D42" s="158"/>
      <c r="E42" s="159"/>
      <c r="F42" s="160">
        <f>SUMIF(A39:A41,"=1",F39:F41)</f>
        <v>0</v>
      </c>
      <c r="G42" s="161">
        <f>SUMIF(A39:A41,"=1",G39:G41)</f>
        <v>-506227.48</v>
      </c>
      <c r="H42" s="161">
        <f>SUMIF(A39:A41,"=1",H39:H41)</f>
        <v>-106307.77</v>
      </c>
      <c r="I42" s="161">
        <f>SUMIF(A39:A41,"=1",I39:I41)</f>
        <v>-612535.25</v>
      </c>
      <c r="J42" s="162">
        <f>SUMIF(A39:A41,"=1",J39:J41)</f>
        <v>100</v>
      </c>
    </row>
    <row r="46" spans="1:10" ht="15.6" x14ac:dyDescent="0.3">
      <c r="B46" s="173" t="s">
        <v>54</v>
      </c>
    </row>
    <row r="48" spans="1:10" ht="25.5" customHeight="1" x14ac:dyDescent="0.25">
      <c r="A48" s="175"/>
      <c r="B48" s="178" t="s">
        <v>18</v>
      </c>
      <c r="C48" s="178" t="s">
        <v>6</v>
      </c>
      <c r="D48" s="179"/>
      <c r="E48" s="179"/>
      <c r="F48" s="180" t="s">
        <v>55</v>
      </c>
      <c r="G48" s="180"/>
      <c r="H48" s="180"/>
      <c r="I48" s="180" t="s">
        <v>31</v>
      </c>
      <c r="J48" s="180" t="s">
        <v>0</v>
      </c>
    </row>
    <row r="49" spans="1:10" ht="36.75" customHeight="1" x14ac:dyDescent="0.25">
      <c r="A49" s="176"/>
      <c r="B49" s="181" t="s">
        <v>56</v>
      </c>
      <c r="C49" s="182" t="s">
        <v>57</v>
      </c>
      <c r="D49" s="183"/>
      <c r="E49" s="183"/>
      <c r="F49" s="192" t="s">
        <v>27</v>
      </c>
      <c r="G49" s="184"/>
      <c r="H49" s="184"/>
      <c r="I49" s="184">
        <v>-142687.6</v>
      </c>
      <c r="J49" s="189">
        <f>IF(I51=0,"",I49/I51*100)</f>
        <v>28.186458783312201</v>
      </c>
    </row>
    <row r="50" spans="1:10" ht="36.75" customHeight="1" x14ac:dyDescent="0.25">
      <c r="A50" s="176"/>
      <c r="B50" s="181" t="s">
        <v>58</v>
      </c>
      <c r="C50" s="182" t="s">
        <v>59</v>
      </c>
      <c r="D50" s="183"/>
      <c r="E50" s="183"/>
      <c r="F50" s="192" t="s">
        <v>27</v>
      </c>
      <c r="G50" s="184"/>
      <c r="H50" s="184"/>
      <c r="I50" s="184">
        <v>-363539.88</v>
      </c>
      <c r="J50" s="189">
        <f>IF(I51=0,"",I50/I51*100)</f>
        <v>71.81354121668781</v>
      </c>
    </row>
    <row r="51" spans="1:10" ht="25.5" customHeight="1" x14ac:dyDescent="0.25">
      <c r="A51" s="177"/>
      <c r="B51" s="185" t="s">
        <v>1</v>
      </c>
      <c r="C51" s="186"/>
      <c r="D51" s="187"/>
      <c r="E51" s="187"/>
      <c r="F51" s="193"/>
      <c r="G51" s="188"/>
      <c r="H51" s="188"/>
      <c r="I51" s="188">
        <f>SUM(I49:I50)</f>
        <v>-506227.48</v>
      </c>
      <c r="J51" s="190">
        <f>SUM(J49:J50)</f>
        <v>100.00000000000001</v>
      </c>
    </row>
    <row r="52" spans="1:10" x14ac:dyDescent="0.25">
      <c r="F52" s="133"/>
      <c r="G52" s="133"/>
      <c r="H52" s="133"/>
      <c r="I52" s="133"/>
      <c r="J52" s="191"/>
    </row>
    <row r="53" spans="1:10" x14ac:dyDescent="0.25">
      <c r="F53" s="133"/>
      <c r="G53" s="133"/>
      <c r="H53" s="133"/>
      <c r="I53" s="133"/>
      <c r="J53" s="191"/>
    </row>
    <row r="54" spans="1:10" x14ac:dyDescent="0.25">
      <c r="F54" s="133"/>
      <c r="G54" s="133"/>
      <c r="H54" s="133"/>
      <c r="I54" s="133"/>
      <c r="J54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11" t="s">
        <v>7</v>
      </c>
      <c r="B1" s="111"/>
      <c r="C1" s="112"/>
      <c r="D1" s="111"/>
      <c r="E1" s="111"/>
      <c r="F1" s="111"/>
      <c r="G1" s="111"/>
    </row>
    <row r="2" spans="1:7" ht="24.9" customHeight="1" x14ac:dyDescent="0.25">
      <c r="A2" s="50" t="s">
        <v>8</v>
      </c>
      <c r="B2" s="49"/>
      <c r="C2" s="113"/>
      <c r="D2" s="113"/>
      <c r="E2" s="113"/>
      <c r="F2" s="113"/>
      <c r="G2" s="114"/>
    </row>
    <row r="3" spans="1:7" ht="24.9" customHeight="1" x14ac:dyDescent="0.25">
      <c r="A3" s="50" t="s">
        <v>9</v>
      </c>
      <c r="B3" s="49"/>
      <c r="C3" s="113"/>
      <c r="D3" s="113"/>
      <c r="E3" s="113"/>
      <c r="F3" s="113"/>
      <c r="G3" s="114"/>
    </row>
    <row r="4" spans="1:7" ht="24.9" customHeight="1" x14ac:dyDescent="0.25">
      <c r="A4" s="50" t="s">
        <v>10</v>
      </c>
      <c r="B4" s="49"/>
      <c r="C4" s="113"/>
      <c r="D4" s="113"/>
      <c r="E4" s="113"/>
      <c r="F4" s="113"/>
      <c r="G4" s="11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2CA85-8757-46FD-B270-515DCF719CD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62</v>
      </c>
    </row>
    <row r="2" spans="1:60" ht="25.05" customHeight="1" x14ac:dyDescent="0.25">
      <c r="A2" s="196" t="s">
        <v>8</v>
      </c>
      <c r="B2" s="49" t="s">
        <v>49</v>
      </c>
      <c r="C2" s="199" t="s">
        <v>50</v>
      </c>
      <c r="D2" s="197"/>
      <c r="E2" s="197"/>
      <c r="F2" s="197"/>
      <c r="G2" s="198"/>
      <c r="AG2" t="s">
        <v>63</v>
      </c>
    </row>
    <row r="3" spans="1:60" ht="25.05" customHeight="1" x14ac:dyDescent="0.25">
      <c r="A3" s="196" t="s">
        <v>9</v>
      </c>
      <c r="B3" s="49" t="s">
        <v>45</v>
      </c>
      <c r="C3" s="199" t="s">
        <v>46</v>
      </c>
      <c r="D3" s="197"/>
      <c r="E3" s="197"/>
      <c r="F3" s="197"/>
      <c r="G3" s="198"/>
      <c r="AC3" s="174" t="s">
        <v>63</v>
      </c>
      <c r="AG3" t="s">
        <v>64</v>
      </c>
    </row>
    <row r="4" spans="1:60" ht="25.05" customHeight="1" x14ac:dyDescent="0.25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65</v>
      </c>
    </row>
    <row r="5" spans="1:60" x14ac:dyDescent="0.25">
      <c r="D5" s="10"/>
    </row>
    <row r="6" spans="1:60" ht="39.6" x14ac:dyDescent="0.25">
      <c r="A6" s="206" t="s">
        <v>66</v>
      </c>
      <c r="B6" s="208" t="s">
        <v>67</v>
      </c>
      <c r="C6" s="208" t="s">
        <v>68</v>
      </c>
      <c r="D6" s="207" t="s">
        <v>69</v>
      </c>
      <c r="E6" s="206" t="s">
        <v>70</v>
      </c>
      <c r="F6" s="205" t="s">
        <v>71</v>
      </c>
      <c r="G6" s="206" t="s">
        <v>31</v>
      </c>
      <c r="H6" s="209" t="s">
        <v>32</v>
      </c>
      <c r="I6" s="209" t="s">
        <v>72</v>
      </c>
      <c r="J6" s="209" t="s">
        <v>33</v>
      </c>
      <c r="K6" s="209" t="s">
        <v>73</v>
      </c>
      <c r="L6" s="209" t="s">
        <v>74</v>
      </c>
      <c r="M6" s="209" t="s">
        <v>75</v>
      </c>
      <c r="N6" s="209" t="s">
        <v>76</v>
      </c>
      <c r="O6" s="209" t="s">
        <v>77</v>
      </c>
      <c r="P6" s="209" t="s">
        <v>78</v>
      </c>
      <c r="Q6" s="209" t="s">
        <v>79</v>
      </c>
      <c r="R6" s="209" t="s">
        <v>80</v>
      </c>
      <c r="S6" s="209" t="s">
        <v>81</v>
      </c>
      <c r="T6" s="209" t="s">
        <v>82</v>
      </c>
      <c r="U6" s="209" t="s">
        <v>83</v>
      </c>
      <c r="V6" s="209" t="s">
        <v>84</v>
      </c>
      <c r="W6" s="209" t="s">
        <v>85</v>
      </c>
      <c r="X6" s="209" t="s">
        <v>86</v>
      </c>
      <c r="Y6" s="209" t="s">
        <v>87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17" t="s">
        <v>88</v>
      </c>
      <c r="B8" s="218" t="s">
        <v>56</v>
      </c>
      <c r="C8" s="235" t="s">
        <v>57</v>
      </c>
      <c r="D8" s="219"/>
      <c r="E8" s="220"/>
      <c r="F8" s="221"/>
      <c r="G8" s="222">
        <v>-142687.6</v>
      </c>
      <c r="H8" s="216"/>
      <c r="I8" s="216">
        <v>0</v>
      </c>
      <c r="J8" s="216"/>
      <c r="K8" s="216">
        <v>-142687.6</v>
      </c>
      <c r="L8" s="216"/>
      <c r="M8" s="216"/>
      <c r="N8" s="215"/>
      <c r="O8" s="215"/>
      <c r="P8" s="215"/>
      <c r="Q8" s="215"/>
      <c r="R8" s="216"/>
      <c r="S8" s="216"/>
      <c r="T8" s="216"/>
      <c r="U8" s="216"/>
      <c r="V8" s="216"/>
      <c r="W8" s="216"/>
      <c r="X8" s="216"/>
      <c r="Y8" s="216"/>
      <c r="AG8" t="s">
        <v>89</v>
      </c>
    </row>
    <row r="9" spans="1:60" ht="40.799999999999997" x14ac:dyDescent="0.25">
      <c r="A9" s="229">
        <v>1</v>
      </c>
      <c r="B9" s="230" t="s">
        <v>90</v>
      </c>
      <c r="C9" s="236" t="s">
        <v>91</v>
      </c>
      <c r="D9" s="231" t="s">
        <v>92</v>
      </c>
      <c r="E9" s="232">
        <v>381.2</v>
      </c>
      <c r="F9" s="233">
        <v>-245.5</v>
      </c>
      <c r="G9" s="234">
        <v>-93584.6</v>
      </c>
      <c r="H9" s="214">
        <v>0</v>
      </c>
      <c r="I9" s="214">
        <v>0</v>
      </c>
      <c r="J9" s="214">
        <v>-245.5</v>
      </c>
      <c r="K9" s="214">
        <v>-93584.599999999991</v>
      </c>
      <c r="L9" s="214">
        <v>21</v>
      </c>
      <c r="M9" s="214">
        <v>-113237.36600000001</v>
      </c>
      <c r="N9" s="213">
        <v>9.8999999999999999E-4</v>
      </c>
      <c r="O9" s="213">
        <v>0.377388</v>
      </c>
      <c r="P9" s="213">
        <v>0</v>
      </c>
      <c r="Q9" s="213">
        <v>0</v>
      </c>
      <c r="R9" s="214"/>
      <c r="S9" s="214" t="s">
        <v>93</v>
      </c>
      <c r="T9" s="214" t="s">
        <v>94</v>
      </c>
      <c r="U9" s="214">
        <v>0.72</v>
      </c>
      <c r="V9" s="214">
        <v>274.464</v>
      </c>
      <c r="W9" s="214"/>
      <c r="X9" s="214" t="s">
        <v>95</v>
      </c>
      <c r="Y9" s="214" t="s">
        <v>96</v>
      </c>
      <c r="Z9" s="210"/>
      <c r="AA9" s="210"/>
      <c r="AB9" s="210"/>
      <c r="AC9" s="210"/>
      <c r="AD9" s="210"/>
      <c r="AE9" s="210"/>
      <c r="AF9" s="210"/>
      <c r="AG9" s="210" t="s">
        <v>97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40.799999999999997" x14ac:dyDescent="0.25">
      <c r="A10" s="229">
        <v>2</v>
      </c>
      <c r="B10" s="230" t="s">
        <v>98</v>
      </c>
      <c r="C10" s="236" t="s">
        <v>99</v>
      </c>
      <c r="D10" s="231" t="s">
        <v>92</v>
      </c>
      <c r="E10" s="232">
        <v>9.1999999999999993</v>
      </c>
      <c r="F10" s="233">
        <v>-320</v>
      </c>
      <c r="G10" s="234">
        <v>-2944</v>
      </c>
      <c r="H10" s="214">
        <v>0</v>
      </c>
      <c r="I10" s="214">
        <v>0</v>
      </c>
      <c r="J10" s="214">
        <v>-320</v>
      </c>
      <c r="K10" s="214">
        <v>-2944</v>
      </c>
      <c r="L10" s="214">
        <v>21</v>
      </c>
      <c r="M10" s="214">
        <v>-3562.24</v>
      </c>
      <c r="N10" s="213">
        <v>9.8999999999999999E-4</v>
      </c>
      <c r="O10" s="213">
        <v>9.1079999999999998E-3</v>
      </c>
      <c r="P10" s="213">
        <v>0</v>
      </c>
      <c r="Q10" s="213">
        <v>0</v>
      </c>
      <c r="R10" s="214"/>
      <c r="S10" s="214" t="s">
        <v>93</v>
      </c>
      <c r="T10" s="214" t="s">
        <v>94</v>
      </c>
      <c r="U10" s="214">
        <v>0.45300000000000001</v>
      </c>
      <c r="V10" s="214">
        <v>4.1676000000000002</v>
      </c>
      <c r="W10" s="214"/>
      <c r="X10" s="214" t="s">
        <v>95</v>
      </c>
      <c r="Y10" s="214" t="s">
        <v>96</v>
      </c>
      <c r="Z10" s="210"/>
      <c r="AA10" s="210"/>
      <c r="AB10" s="210"/>
      <c r="AC10" s="210"/>
      <c r="AD10" s="210"/>
      <c r="AE10" s="210"/>
      <c r="AF10" s="210"/>
      <c r="AG10" s="210" t="s">
        <v>97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0.399999999999999" x14ac:dyDescent="0.25">
      <c r="A11" s="229">
        <v>3</v>
      </c>
      <c r="B11" s="230" t="s">
        <v>100</v>
      </c>
      <c r="C11" s="236" t="s">
        <v>101</v>
      </c>
      <c r="D11" s="231" t="s">
        <v>92</v>
      </c>
      <c r="E11" s="232">
        <v>150</v>
      </c>
      <c r="F11" s="233">
        <v>-300</v>
      </c>
      <c r="G11" s="234">
        <v>-45000</v>
      </c>
      <c r="H11" s="214">
        <v>0</v>
      </c>
      <c r="I11" s="214">
        <v>0</v>
      </c>
      <c r="J11" s="214">
        <v>-300</v>
      </c>
      <c r="K11" s="214">
        <v>-45000</v>
      </c>
      <c r="L11" s="214">
        <v>21</v>
      </c>
      <c r="M11" s="214">
        <v>-54450</v>
      </c>
      <c r="N11" s="213">
        <v>5.1500000000000001E-3</v>
      </c>
      <c r="O11" s="213">
        <v>0.77249999999999996</v>
      </c>
      <c r="P11" s="213">
        <v>0</v>
      </c>
      <c r="Q11" s="213">
        <v>0</v>
      </c>
      <c r="R11" s="214"/>
      <c r="S11" s="214" t="s">
        <v>93</v>
      </c>
      <c r="T11" s="214" t="s">
        <v>94</v>
      </c>
      <c r="U11" s="214">
        <v>0.34200000000000003</v>
      </c>
      <c r="V11" s="214">
        <v>51.300000000000004</v>
      </c>
      <c r="W11" s="214"/>
      <c r="X11" s="214" t="s">
        <v>95</v>
      </c>
      <c r="Y11" s="214" t="s">
        <v>96</v>
      </c>
      <c r="Z11" s="210"/>
      <c r="AA11" s="210"/>
      <c r="AB11" s="210"/>
      <c r="AC11" s="210"/>
      <c r="AD11" s="210"/>
      <c r="AE11" s="210"/>
      <c r="AF11" s="210"/>
      <c r="AG11" s="210" t="s">
        <v>102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5">
      <c r="A12" s="229">
        <v>4</v>
      </c>
      <c r="B12" s="230" t="s">
        <v>103</v>
      </c>
      <c r="C12" s="236" t="s">
        <v>104</v>
      </c>
      <c r="D12" s="231" t="s">
        <v>105</v>
      </c>
      <c r="E12" s="232">
        <v>1.159</v>
      </c>
      <c r="F12" s="233">
        <v>-1000</v>
      </c>
      <c r="G12" s="234">
        <v>-1159</v>
      </c>
      <c r="H12" s="214">
        <v>0</v>
      </c>
      <c r="I12" s="214">
        <v>0</v>
      </c>
      <c r="J12" s="214">
        <v>-1000</v>
      </c>
      <c r="K12" s="214">
        <v>-1159</v>
      </c>
      <c r="L12" s="214">
        <v>21</v>
      </c>
      <c r="M12" s="214">
        <v>-1402.39</v>
      </c>
      <c r="N12" s="213">
        <v>0</v>
      </c>
      <c r="O12" s="213">
        <v>0</v>
      </c>
      <c r="P12" s="213">
        <v>0</v>
      </c>
      <c r="Q12" s="213">
        <v>0</v>
      </c>
      <c r="R12" s="214"/>
      <c r="S12" s="214" t="s">
        <v>106</v>
      </c>
      <c r="T12" s="214" t="s">
        <v>94</v>
      </c>
      <c r="U12" s="214">
        <v>1.7509999999999999</v>
      </c>
      <c r="V12" s="214">
        <v>2.0294089999999998</v>
      </c>
      <c r="W12" s="214"/>
      <c r="X12" s="214" t="s">
        <v>107</v>
      </c>
      <c r="Y12" s="214" t="s">
        <v>96</v>
      </c>
      <c r="Z12" s="210"/>
      <c r="AA12" s="210"/>
      <c r="AB12" s="210"/>
      <c r="AC12" s="210"/>
      <c r="AD12" s="210"/>
      <c r="AE12" s="210"/>
      <c r="AF12" s="210"/>
      <c r="AG12" s="210" t="s">
        <v>108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25">
      <c r="A13" s="217" t="s">
        <v>88</v>
      </c>
      <c r="B13" s="218" t="s">
        <v>58</v>
      </c>
      <c r="C13" s="235" t="s">
        <v>59</v>
      </c>
      <c r="D13" s="219"/>
      <c r="E13" s="220"/>
      <c r="F13" s="221"/>
      <c r="G13" s="222">
        <v>-363539.88</v>
      </c>
      <c r="H13" s="216"/>
      <c r="I13" s="216">
        <v>0</v>
      </c>
      <c r="J13" s="216"/>
      <c r="K13" s="216">
        <v>-363539.88</v>
      </c>
      <c r="L13" s="216"/>
      <c r="M13" s="216"/>
      <c r="N13" s="215"/>
      <c r="O13" s="215"/>
      <c r="P13" s="215"/>
      <c r="Q13" s="215"/>
      <c r="R13" s="216"/>
      <c r="S13" s="216"/>
      <c r="T13" s="216"/>
      <c r="U13" s="216"/>
      <c r="V13" s="216"/>
      <c r="W13" s="216"/>
      <c r="X13" s="216"/>
      <c r="Y13" s="216"/>
      <c r="AG13" t="s">
        <v>89</v>
      </c>
    </row>
    <row r="14" spans="1:60" x14ac:dyDescent="0.25">
      <c r="A14" s="229">
        <v>5</v>
      </c>
      <c r="B14" s="230" t="s">
        <v>109</v>
      </c>
      <c r="C14" s="236" t="s">
        <v>110</v>
      </c>
      <c r="D14" s="231" t="s">
        <v>111</v>
      </c>
      <c r="E14" s="232">
        <v>3779.0007999999998</v>
      </c>
      <c r="F14" s="233">
        <v>-95</v>
      </c>
      <c r="G14" s="234">
        <v>-359005.08</v>
      </c>
      <c r="H14" s="214">
        <v>0</v>
      </c>
      <c r="I14" s="214">
        <v>0</v>
      </c>
      <c r="J14" s="214">
        <v>-95</v>
      </c>
      <c r="K14" s="214">
        <v>-359005.076</v>
      </c>
      <c r="L14" s="214">
        <v>21</v>
      </c>
      <c r="M14" s="214">
        <v>-434396.14680000005</v>
      </c>
      <c r="N14" s="213">
        <v>1E-3</v>
      </c>
      <c r="O14" s="213">
        <v>3.7790007999999999</v>
      </c>
      <c r="P14" s="213">
        <v>0</v>
      </c>
      <c r="Q14" s="213">
        <v>0</v>
      </c>
      <c r="R14" s="214"/>
      <c r="S14" s="214" t="s">
        <v>93</v>
      </c>
      <c r="T14" s="214" t="s">
        <v>94</v>
      </c>
      <c r="U14" s="214">
        <v>5.1999999999999998E-2</v>
      </c>
      <c r="V14" s="214">
        <v>196.50804159999998</v>
      </c>
      <c r="W14" s="214"/>
      <c r="X14" s="214" t="s">
        <v>95</v>
      </c>
      <c r="Y14" s="214" t="s">
        <v>96</v>
      </c>
      <c r="Z14" s="210"/>
      <c r="AA14" s="210"/>
      <c r="AB14" s="210"/>
      <c r="AC14" s="210"/>
      <c r="AD14" s="210"/>
      <c r="AE14" s="210"/>
      <c r="AF14" s="210"/>
      <c r="AG14" s="210" t="s">
        <v>97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5">
      <c r="A15" s="223">
        <v>6</v>
      </c>
      <c r="B15" s="224" t="s">
        <v>112</v>
      </c>
      <c r="C15" s="237" t="s">
        <v>113</v>
      </c>
      <c r="D15" s="225" t="s">
        <v>105</v>
      </c>
      <c r="E15" s="226">
        <v>3.7789999999999999</v>
      </c>
      <c r="F15" s="227">
        <v>-1200</v>
      </c>
      <c r="G15" s="228">
        <v>-4534.8</v>
      </c>
      <c r="H15" s="214">
        <v>0</v>
      </c>
      <c r="I15" s="214">
        <v>0</v>
      </c>
      <c r="J15" s="214">
        <v>-1200</v>
      </c>
      <c r="K15" s="214">
        <v>-4534.8</v>
      </c>
      <c r="L15" s="214">
        <v>21</v>
      </c>
      <c r="M15" s="214">
        <v>-5487.1080000000002</v>
      </c>
      <c r="N15" s="213">
        <v>0</v>
      </c>
      <c r="O15" s="213">
        <v>0</v>
      </c>
      <c r="P15" s="213">
        <v>0</v>
      </c>
      <c r="Q15" s="213">
        <v>0</v>
      </c>
      <c r="R15" s="214"/>
      <c r="S15" s="214" t="s">
        <v>106</v>
      </c>
      <c r="T15" s="214" t="s">
        <v>94</v>
      </c>
      <c r="U15" s="214">
        <v>3.327</v>
      </c>
      <c r="V15" s="214">
        <v>12.572732999999999</v>
      </c>
      <c r="W15" s="214"/>
      <c r="X15" s="214" t="s">
        <v>107</v>
      </c>
      <c r="Y15" s="214" t="s">
        <v>96</v>
      </c>
      <c r="Z15" s="210"/>
      <c r="AA15" s="210"/>
      <c r="AB15" s="210"/>
      <c r="AC15" s="210"/>
      <c r="AD15" s="210"/>
      <c r="AE15" s="210"/>
      <c r="AF15" s="210"/>
      <c r="AG15" s="210" t="s">
        <v>108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x14ac:dyDescent="0.25">
      <c r="A16" s="3"/>
      <c r="B16" s="4"/>
      <c r="C16" s="238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E16">
        <v>15</v>
      </c>
      <c r="AF16">
        <v>21</v>
      </c>
      <c r="AG16" t="s">
        <v>74</v>
      </c>
    </row>
    <row r="17" spans="3:33" x14ac:dyDescent="0.25">
      <c r="C17" s="239"/>
      <c r="D17" s="10"/>
      <c r="AG17" t="s">
        <v>114</v>
      </c>
    </row>
    <row r="18" spans="3:33" x14ac:dyDescent="0.25">
      <c r="D18" s="10"/>
    </row>
    <row r="19" spans="3:33" x14ac:dyDescent="0.25">
      <c r="D19" s="10"/>
    </row>
    <row r="20" spans="3:33" x14ac:dyDescent="0.25">
      <c r="D20" s="10"/>
    </row>
    <row r="21" spans="3:33" x14ac:dyDescent="0.25">
      <c r="D21" s="10"/>
    </row>
    <row r="22" spans="3:33" x14ac:dyDescent="0.25">
      <c r="D22" s="10"/>
    </row>
    <row r="23" spans="3:33" x14ac:dyDescent="0.25">
      <c r="D23" s="10"/>
    </row>
    <row r="24" spans="3:33" x14ac:dyDescent="0.25">
      <c r="D24" s="10"/>
    </row>
    <row r="25" spans="3:33" x14ac:dyDescent="0.25">
      <c r="D25" s="10"/>
    </row>
    <row r="26" spans="3:33" x14ac:dyDescent="0.25">
      <c r="D26" s="10"/>
    </row>
    <row r="27" spans="3:33" x14ac:dyDescent="0.25">
      <c r="D27" s="10"/>
    </row>
    <row r="28" spans="3:33" x14ac:dyDescent="0.25">
      <c r="D28" s="10"/>
    </row>
    <row r="29" spans="3:33" x14ac:dyDescent="0.25">
      <c r="D29" s="10"/>
    </row>
    <row r="30" spans="3:33" x14ac:dyDescent="0.25">
      <c r="D30" s="10"/>
    </row>
    <row r="31" spans="3:33" x14ac:dyDescent="0.25">
      <c r="D31" s="10"/>
    </row>
    <row r="32" spans="3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01 Pol'!Názvy_tisku</vt:lpstr>
      <vt:lpstr>oadresa</vt:lpstr>
      <vt:lpstr>Stavba!Objednatel</vt:lpstr>
      <vt:lpstr>Stavba!Objekt</vt:lpstr>
      <vt:lpstr>'001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2019-03-19T12:27:02Z</cp:lastPrinted>
  <dcterms:created xsi:type="dcterms:W3CDTF">2009-04-08T07:15:50Z</dcterms:created>
  <dcterms:modified xsi:type="dcterms:W3CDTF">2023-03-10T10:29:19Z</dcterms:modified>
</cp:coreProperties>
</file>